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farmacii'!$7:$7</definedName>
  </definedNames>
  <calcPr fullCalcOnLoad="1"/>
</workbook>
</file>

<file path=xl/sharedStrings.xml><?xml version="1.0" encoding="utf-8"?>
<sst xmlns="http://schemas.openxmlformats.org/spreadsheetml/2006/main" count="219" uniqueCount="99">
  <si>
    <t>Cod tip decont</t>
  </si>
  <si>
    <t>Perioadă raportare</t>
  </si>
  <si>
    <t>Valoare</t>
  </si>
  <si>
    <t>Cod partener</t>
  </si>
  <si>
    <t>Nume partener</t>
  </si>
  <si>
    <t>MAR2018 FARM CAS-MM</t>
  </si>
  <si>
    <t>17218965</t>
  </si>
  <si>
    <t>ENYAFARM SRL</t>
  </si>
  <si>
    <t>2203680</t>
  </si>
  <si>
    <t>BERES SRL</t>
  </si>
  <si>
    <t>FRM-CV</t>
  </si>
  <si>
    <t>9839015</t>
  </si>
  <si>
    <t>PHARMA SRL</t>
  </si>
  <si>
    <t>7005439</t>
  </si>
  <si>
    <t>MED-SERV UNITED SRL</t>
  </si>
  <si>
    <t>9378655</t>
  </si>
  <si>
    <t>SENSIBLU</t>
  </si>
  <si>
    <t>8476469</t>
  </si>
  <si>
    <t>GALIFARM SRL</t>
  </si>
  <si>
    <t>7651596</t>
  </si>
  <si>
    <t>ELODEA SRL</t>
  </si>
  <si>
    <t>ADEN FARM SRL</t>
  </si>
  <si>
    <t>18216253</t>
  </si>
  <si>
    <t>3596251</t>
  </si>
  <si>
    <t>S.I.E.P.C.O.F.A.R. SA</t>
  </si>
  <si>
    <t>COMIRO INVEST SRL</t>
  </si>
  <si>
    <t>24562561</t>
  </si>
  <si>
    <t>25422558</t>
  </si>
  <si>
    <t>ANDISIMA FARM SRL</t>
  </si>
  <si>
    <t>1803830</t>
  </si>
  <si>
    <t>CATENA HYGEIA</t>
  </si>
  <si>
    <t>ATLAS FARM SRL</t>
  </si>
  <si>
    <t>19097827</t>
  </si>
  <si>
    <t>ASKLEPIOS SRL</t>
  </si>
  <si>
    <t>2960337</t>
  </si>
  <si>
    <t>CARDIO SRL</t>
  </si>
  <si>
    <t>4294960</t>
  </si>
  <si>
    <t>BIOREX SRL</t>
  </si>
  <si>
    <t>2230820</t>
  </si>
  <si>
    <t>9015528</t>
  </si>
  <si>
    <t>FARMACIA SOMESAN SRL</t>
  </si>
  <si>
    <t>PHARMACLIN SRL</t>
  </si>
  <si>
    <t>12530094</t>
  </si>
  <si>
    <t>8294254</t>
  </si>
  <si>
    <t>TEDANA FARM SRL</t>
  </si>
  <si>
    <t>12366758</t>
  </si>
  <si>
    <t>OMA CONSTRUCT SRL</t>
  </si>
  <si>
    <t>2201108</t>
  </si>
  <si>
    <t>GENTIANA SRL</t>
  </si>
  <si>
    <t>17309028</t>
  </si>
  <si>
    <t>SAMIROTL S.R.L.</t>
  </si>
  <si>
    <t>ALEX FARM SRL</t>
  </si>
  <si>
    <t>24604721</t>
  </si>
  <si>
    <t>MENTHAE SRL</t>
  </si>
  <si>
    <t>6093882</t>
  </si>
  <si>
    <t>APOSTOL SRL</t>
  </si>
  <si>
    <t>2219393</t>
  </si>
  <si>
    <t>MIHALCA-FARM SRL</t>
  </si>
  <si>
    <t>25247996</t>
  </si>
  <si>
    <t>MINERVA SRL</t>
  </si>
  <si>
    <t>2212964</t>
  </si>
  <si>
    <t>FARMADOR SRL</t>
  </si>
  <si>
    <t>14391669</t>
  </si>
  <si>
    <t xml:space="preserve">TOTAL ADEN FARM </t>
  </si>
  <si>
    <t xml:space="preserve">TOTAL ALEX FARM </t>
  </si>
  <si>
    <t xml:space="preserve">TOTAL ANDISIMA FARM </t>
  </si>
  <si>
    <t xml:space="preserve">TOTAL APOSTOL </t>
  </si>
  <si>
    <t xml:space="preserve">TOTAL ASKLEPIOS </t>
  </si>
  <si>
    <t xml:space="preserve">TOTAL ATLAS FARM </t>
  </si>
  <si>
    <t xml:space="preserve">TOTAL BERES </t>
  </si>
  <si>
    <t xml:space="preserve">TOTAL BIOREX </t>
  </si>
  <si>
    <t>TOTAL CARDIO</t>
  </si>
  <si>
    <t>TOTAL CATENA HYGEIA</t>
  </si>
  <si>
    <t xml:space="preserve">TOTAL COMIRO INVEST  </t>
  </si>
  <si>
    <t xml:space="preserve">TOTAL ELODEA </t>
  </si>
  <si>
    <t xml:space="preserve">TOTAL ENYAFARM </t>
  </si>
  <si>
    <t xml:space="preserve">TOTAL FARMACIA SOMESAN </t>
  </si>
  <si>
    <t>TOTAL FARMADOR</t>
  </si>
  <si>
    <t xml:space="preserve">TOTAL GALIFARM </t>
  </si>
  <si>
    <t xml:space="preserve">TOTAL GENTIANA </t>
  </si>
  <si>
    <t>TOTAL MED-SERV UNITED</t>
  </si>
  <si>
    <t xml:space="preserve">TOTAL MENTHAE </t>
  </si>
  <si>
    <t xml:space="preserve">TOTAL MIHALCA-FARM </t>
  </si>
  <si>
    <t xml:space="preserve">TOTAL MINERVA </t>
  </si>
  <si>
    <t xml:space="preserve">TOTAL OMA CONSTRUCT </t>
  </si>
  <si>
    <t xml:space="preserve">TOTAL PHARMA </t>
  </si>
  <si>
    <t xml:space="preserve">TOTAL PHARMACLIN </t>
  </si>
  <si>
    <t xml:space="preserve">TOTAL S.I.E.P.C.O.F.A.R. </t>
  </si>
  <si>
    <t>TOTAL SAMIROTL</t>
  </si>
  <si>
    <t xml:space="preserve">TOTAL SENSIBLU </t>
  </si>
  <si>
    <t>TOTAL TEDANA FARM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</si>
  <si>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</si>
  <si>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</si>
  <si>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</si>
  <si>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MARTIE II 2018  - SUMELE DECONTATE DIN FACTURILE AFERENTE REŢETELOR COMPENSATE 20%+50%+90%+100% - CV</t>
  </si>
  <si>
    <t>FARMACIA OLIMP</t>
  </si>
  <si>
    <t>TOTAL FARMACIA OLIMP</t>
  </si>
  <si>
    <t>NORDPHARM S.R.L.</t>
  </si>
  <si>
    <t>TOTAL NORDPHARM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</si>
</sst>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4" fontId="2" fillId="0" borderId="27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 horizontal="left"/>
    </xf>
    <xf numFmtId="0" fontId="0" fillId="0" borderId="29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4" fontId="0" fillId="0" borderId="32" xfId="0" applyNumberFormat="1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4" fontId="0" fillId="0" borderId="35" xfId="0" applyNumberFormat="1" applyFont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4" fontId="0" fillId="0" borderId="38" xfId="0" applyNumberFormat="1" applyFont="1" applyBorder="1" applyAlignment="1">
      <alignment horizontal="right"/>
    </xf>
    <xf numFmtId="0" fontId="0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41" xfId="0" applyBorder="1" applyAlignment="1">
      <alignment/>
    </xf>
    <xf numFmtId="4" fontId="2" fillId="0" borderId="41" xfId="0" applyNumberFormat="1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2"/>
  <cols>
    <col min="1" max="1" width="34.7109375" style="0" customWidth="1"/>
    <col min="2" max="2" width="34.421875" style="0" customWidth="1"/>
    <col min="3" max="3" width="19.140625" style="0" customWidth="1"/>
    <col min="4" max="4" width="17.421875" style="0" customWidth="1"/>
    <col min="5" max="5" width="31.140625" style="0" customWidth="1"/>
  </cols>
  <sheetData>
    <row r="1" spans="1:5" ht="12.75">
      <c r="A1" s="31" t="s">
        <v>92</v>
      </c>
      <c r="B1" s="31"/>
      <c r="C1" s="31"/>
      <c r="D1" s="31"/>
      <c r="E1" s="31"/>
    </row>
    <row r="2" spans="1:5" ht="12.75">
      <c r="A2" s="31" t="s">
        <v>93</v>
      </c>
      <c r="B2" s="31"/>
      <c r="C2" s="31"/>
      <c r="D2" s="31"/>
      <c r="E2" s="31"/>
    </row>
    <row r="3" spans="1:5" ht="12.75">
      <c r="A3" s="31"/>
      <c r="B3" s="31"/>
      <c r="C3" s="31"/>
      <c r="D3" s="31"/>
      <c r="E3" s="31"/>
    </row>
    <row r="4" spans="1:5" ht="12.75">
      <c r="A4" s="31"/>
      <c r="B4" s="31"/>
      <c r="C4" s="31"/>
      <c r="D4" s="31"/>
      <c r="E4" s="31"/>
    </row>
    <row r="5" spans="1:5" ht="12.75">
      <c r="A5" s="66" t="s">
        <v>94</v>
      </c>
      <c r="B5" s="66"/>
      <c r="C5" s="66"/>
      <c r="D5" s="66"/>
      <c r="E5" s="66"/>
    </row>
    <row r="6" ht="13.5" thickBot="1"/>
    <row r="7" spans="1:5" ht="13.5" thickBot="1">
      <c r="A7" s="14" t="s">
        <v>0</v>
      </c>
      <c r="B7" s="15" t="s">
        <v>1</v>
      </c>
      <c r="C7" s="15" t="s">
        <v>2</v>
      </c>
      <c r="D7" s="15" t="s">
        <v>3</v>
      </c>
      <c r="E7" s="16" t="s">
        <v>4</v>
      </c>
    </row>
    <row r="8" spans="1:5" ht="12.75" outlineLevel="2">
      <c r="A8" s="19" t="s">
        <v>10</v>
      </c>
      <c r="B8" s="1" t="s">
        <v>5</v>
      </c>
      <c r="C8" s="2">
        <v>326.78</v>
      </c>
      <c r="D8" s="1" t="s">
        <v>22</v>
      </c>
      <c r="E8" s="20" t="s">
        <v>21</v>
      </c>
    </row>
    <row r="9" spans="1:5" ht="12.75" outlineLevel="2">
      <c r="A9" s="19" t="s">
        <v>10</v>
      </c>
      <c r="B9" s="1" t="s">
        <v>5</v>
      </c>
      <c r="C9" s="2">
        <v>653.56</v>
      </c>
      <c r="D9" s="1" t="s">
        <v>22</v>
      </c>
      <c r="E9" s="20" t="s">
        <v>21</v>
      </c>
    </row>
    <row r="10" spans="1:5" ht="13.5" outlineLevel="1" thickBot="1">
      <c r="A10" s="30" t="s">
        <v>63</v>
      </c>
      <c r="B10" s="7"/>
      <c r="C10" s="8">
        <f>SUBTOTAL(9,C8:C9)</f>
        <v>980.3399999999999</v>
      </c>
      <c r="D10" s="7"/>
      <c r="E10" s="22"/>
    </row>
    <row r="11" spans="1:5" ht="12.75" outlineLevel="2">
      <c r="A11" s="17" t="s">
        <v>10</v>
      </c>
      <c r="B11" s="5" t="s">
        <v>5</v>
      </c>
      <c r="C11" s="6">
        <v>326.78</v>
      </c>
      <c r="D11" s="5" t="s">
        <v>52</v>
      </c>
      <c r="E11" s="18" t="s">
        <v>51</v>
      </c>
    </row>
    <row r="12" spans="1:5" ht="13.5" outlineLevel="1" thickBot="1">
      <c r="A12" s="21" t="s">
        <v>64</v>
      </c>
      <c r="B12" s="7"/>
      <c r="C12" s="8">
        <f>SUBTOTAL(9,C11:C11)</f>
        <v>326.78</v>
      </c>
      <c r="D12" s="7"/>
      <c r="E12" s="22"/>
    </row>
    <row r="13" spans="1:5" ht="12.75" outlineLevel="2">
      <c r="A13" s="19" t="s">
        <v>10</v>
      </c>
      <c r="B13" s="1" t="s">
        <v>5</v>
      </c>
      <c r="C13" s="2">
        <v>326.78</v>
      </c>
      <c r="D13" s="1" t="s">
        <v>27</v>
      </c>
      <c r="E13" s="20" t="s">
        <v>28</v>
      </c>
    </row>
    <row r="14" spans="1:5" ht="13.5" outlineLevel="1" thickBot="1">
      <c r="A14" s="21" t="s">
        <v>65</v>
      </c>
      <c r="B14" s="7"/>
      <c r="C14" s="8">
        <f>SUBTOTAL(9,C13:C13)</f>
        <v>326.78</v>
      </c>
      <c r="D14" s="7"/>
      <c r="E14" s="22"/>
    </row>
    <row r="15" spans="1:5" ht="12.75" outlineLevel="2">
      <c r="A15" s="19" t="s">
        <v>10</v>
      </c>
      <c r="B15" s="1" t="s">
        <v>5</v>
      </c>
      <c r="C15" s="2">
        <v>653.56</v>
      </c>
      <c r="D15" s="1" t="s">
        <v>56</v>
      </c>
      <c r="E15" s="20" t="s">
        <v>55</v>
      </c>
    </row>
    <row r="16" spans="1:5" ht="13.5" outlineLevel="1" thickBot="1">
      <c r="A16" s="21" t="s">
        <v>66</v>
      </c>
      <c r="B16" s="7"/>
      <c r="C16" s="8">
        <f>SUBTOTAL(9,C15:C15)</f>
        <v>653.56</v>
      </c>
      <c r="D16" s="7"/>
      <c r="E16" s="22"/>
    </row>
    <row r="17" spans="1:5" ht="12.75" outlineLevel="2">
      <c r="A17" s="19" t="s">
        <v>10</v>
      </c>
      <c r="B17" s="1" t="s">
        <v>5</v>
      </c>
      <c r="C17" s="2">
        <v>326.78</v>
      </c>
      <c r="D17" s="1" t="s">
        <v>34</v>
      </c>
      <c r="E17" s="20" t="s">
        <v>33</v>
      </c>
    </row>
    <row r="18" spans="1:5" ht="13.5" outlineLevel="1" thickBot="1">
      <c r="A18" s="21" t="s">
        <v>67</v>
      </c>
      <c r="B18" s="7"/>
      <c r="C18" s="8">
        <f>SUBTOTAL(9,C17:C17)</f>
        <v>326.78</v>
      </c>
      <c r="D18" s="7"/>
      <c r="E18" s="22"/>
    </row>
    <row r="19" spans="1:5" ht="12.75" outlineLevel="2">
      <c r="A19" s="19" t="s">
        <v>10</v>
      </c>
      <c r="B19" s="1" t="s">
        <v>5</v>
      </c>
      <c r="C19" s="2">
        <v>653.56</v>
      </c>
      <c r="D19" s="1" t="s">
        <v>32</v>
      </c>
      <c r="E19" s="20" t="s">
        <v>31</v>
      </c>
    </row>
    <row r="20" spans="1:5" ht="13.5" outlineLevel="1" thickBot="1">
      <c r="A20" s="21" t="s">
        <v>68</v>
      </c>
      <c r="B20" s="7"/>
      <c r="C20" s="8">
        <f>SUBTOTAL(9,C19:C19)</f>
        <v>653.56</v>
      </c>
      <c r="D20" s="7"/>
      <c r="E20" s="22"/>
    </row>
    <row r="21" spans="1:5" ht="12.75" outlineLevel="2">
      <c r="A21" s="17" t="s">
        <v>10</v>
      </c>
      <c r="B21" s="5" t="s">
        <v>5</v>
      </c>
      <c r="C21" s="6">
        <v>326.77</v>
      </c>
      <c r="D21" s="5" t="s">
        <v>8</v>
      </c>
      <c r="E21" s="18" t="s">
        <v>9</v>
      </c>
    </row>
    <row r="22" spans="1:5" ht="13.5" outlineLevel="1" thickBot="1">
      <c r="A22" s="21" t="s">
        <v>69</v>
      </c>
      <c r="B22" s="7"/>
      <c r="C22" s="8">
        <f>SUBTOTAL(9,C21:C21)</f>
        <v>326.77</v>
      </c>
      <c r="D22" s="7"/>
      <c r="E22" s="22"/>
    </row>
    <row r="23" spans="1:5" ht="12.75" outlineLevel="2">
      <c r="A23" s="17" t="s">
        <v>10</v>
      </c>
      <c r="B23" s="5" t="s">
        <v>5</v>
      </c>
      <c r="C23" s="6">
        <v>326.78</v>
      </c>
      <c r="D23" s="5" t="s">
        <v>38</v>
      </c>
      <c r="E23" s="18" t="s">
        <v>37</v>
      </c>
    </row>
    <row r="24" spans="1:5" ht="13.5" outlineLevel="1" thickBot="1">
      <c r="A24" s="21" t="s">
        <v>70</v>
      </c>
      <c r="B24" s="7"/>
      <c r="C24" s="8">
        <f>SUBTOTAL(9,C23:C23)</f>
        <v>326.78</v>
      </c>
      <c r="D24" s="7"/>
      <c r="E24" s="22"/>
    </row>
    <row r="25" spans="1:5" ht="12.75" outlineLevel="2">
      <c r="A25" s="19" t="s">
        <v>10</v>
      </c>
      <c r="B25" s="1" t="s">
        <v>5</v>
      </c>
      <c r="C25" s="2">
        <v>653.56</v>
      </c>
      <c r="D25" s="1" t="s">
        <v>36</v>
      </c>
      <c r="E25" s="20" t="s">
        <v>35</v>
      </c>
    </row>
    <row r="26" spans="1:5" ht="13.5" outlineLevel="1" thickBot="1">
      <c r="A26" s="21" t="s">
        <v>71</v>
      </c>
      <c r="B26" s="7"/>
      <c r="C26" s="8">
        <f>SUBTOTAL(9,C25:C25)</f>
        <v>653.56</v>
      </c>
      <c r="D26" s="7"/>
      <c r="E26" s="22"/>
    </row>
    <row r="27" spans="1:5" ht="12.75" outlineLevel="2">
      <c r="A27" s="19" t="s">
        <v>10</v>
      </c>
      <c r="B27" s="1" t="s">
        <v>5</v>
      </c>
      <c r="C27" s="2">
        <v>245.78</v>
      </c>
      <c r="D27" s="1" t="s">
        <v>29</v>
      </c>
      <c r="E27" s="20" t="s">
        <v>30</v>
      </c>
    </row>
    <row r="28" spans="1:5" ht="12.75" outlineLevel="2">
      <c r="A28" s="43" t="s">
        <v>10</v>
      </c>
      <c r="B28" s="9" t="s">
        <v>5</v>
      </c>
      <c r="C28" s="10">
        <v>1003.68</v>
      </c>
      <c r="D28" s="45">
        <v>1803830</v>
      </c>
      <c r="E28" s="44" t="s">
        <v>30</v>
      </c>
    </row>
    <row r="29" spans="1:5" ht="12.75" outlineLevel="2">
      <c r="A29" s="43" t="s">
        <v>10</v>
      </c>
      <c r="B29" s="9" t="s">
        <v>5</v>
      </c>
      <c r="C29" s="10">
        <v>1307.12</v>
      </c>
      <c r="D29" s="45">
        <v>1803830</v>
      </c>
      <c r="E29" s="44" t="s">
        <v>30</v>
      </c>
    </row>
    <row r="30" spans="1:5" ht="12.75" outlineLevel="2">
      <c r="A30" s="43" t="s">
        <v>10</v>
      </c>
      <c r="B30" s="9" t="s">
        <v>5</v>
      </c>
      <c r="C30" s="10">
        <v>734.56</v>
      </c>
      <c r="D30" s="45">
        <v>1803830</v>
      </c>
      <c r="E30" s="44" t="s">
        <v>30</v>
      </c>
    </row>
    <row r="31" spans="1:5" ht="13.5" outlineLevel="1" thickBot="1">
      <c r="A31" s="21" t="s">
        <v>72</v>
      </c>
      <c r="B31" s="7"/>
      <c r="C31" s="8">
        <f>SUM(C27:C30)</f>
        <v>3291.14</v>
      </c>
      <c r="D31" s="7"/>
      <c r="E31" s="22"/>
    </row>
    <row r="32" spans="1:5" ht="12.75" outlineLevel="2">
      <c r="A32" s="19" t="s">
        <v>10</v>
      </c>
      <c r="B32" s="1" t="s">
        <v>5</v>
      </c>
      <c r="C32" s="2">
        <v>326.78</v>
      </c>
      <c r="D32" s="1" t="s">
        <v>26</v>
      </c>
      <c r="E32" s="20" t="s">
        <v>25</v>
      </c>
    </row>
    <row r="33" spans="1:5" ht="13.5" outlineLevel="1" thickBot="1">
      <c r="A33" s="21" t="s">
        <v>73</v>
      </c>
      <c r="B33" s="7"/>
      <c r="C33" s="8">
        <f>SUBTOTAL(9,C32:C32)</f>
        <v>326.78</v>
      </c>
      <c r="D33" s="7"/>
      <c r="E33" s="22"/>
    </row>
    <row r="34" spans="1:5" s="36" customFormat="1" ht="12.75" outlineLevel="2">
      <c r="A34" s="32" t="s">
        <v>10</v>
      </c>
      <c r="B34" s="33" t="s">
        <v>5</v>
      </c>
      <c r="C34" s="34">
        <v>326.78</v>
      </c>
      <c r="D34" s="33" t="s">
        <v>19</v>
      </c>
      <c r="E34" s="35" t="s">
        <v>20</v>
      </c>
    </row>
    <row r="35" spans="1:5" ht="13.5" outlineLevel="1" thickBot="1">
      <c r="A35" s="21" t="s">
        <v>74</v>
      </c>
      <c r="B35" s="7"/>
      <c r="C35" s="8">
        <f>SUBTOTAL(9,C34:C34)</f>
        <v>326.78</v>
      </c>
      <c r="D35" s="7"/>
      <c r="E35" s="22"/>
    </row>
    <row r="36" spans="1:8" s="36" customFormat="1" ht="12.75" outlineLevel="2">
      <c r="A36" s="32" t="s">
        <v>10</v>
      </c>
      <c r="B36" s="33" t="s">
        <v>5</v>
      </c>
      <c r="C36" s="34">
        <v>326.78</v>
      </c>
      <c r="D36" s="33" t="s">
        <v>6</v>
      </c>
      <c r="E36" s="35" t="s">
        <v>7</v>
      </c>
      <c r="F36" s="37"/>
      <c r="G36" s="38"/>
      <c r="H36" s="38"/>
    </row>
    <row r="37" spans="1:8" ht="13.5" outlineLevel="1" thickBot="1">
      <c r="A37" s="21" t="s">
        <v>75</v>
      </c>
      <c r="B37" s="7"/>
      <c r="C37" s="8">
        <f>SUBTOTAL(9,C36:C36)</f>
        <v>326.78</v>
      </c>
      <c r="D37" s="7"/>
      <c r="E37" s="22"/>
      <c r="G37" s="3"/>
      <c r="H37" s="3"/>
    </row>
    <row r="38" spans="1:8" ht="12.75" outlineLevel="1">
      <c r="A38" s="46" t="s">
        <v>10</v>
      </c>
      <c r="B38" s="9" t="s">
        <v>5</v>
      </c>
      <c r="C38" s="47">
        <v>980.34</v>
      </c>
      <c r="D38" s="45">
        <v>3825231</v>
      </c>
      <c r="E38" s="48" t="s">
        <v>95</v>
      </c>
      <c r="G38" s="3"/>
      <c r="H38" s="3"/>
    </row>
    <row r="39" spans="1:8" ht="13.5" outlineLevel="1" thickBot="1">
      <c r="A39" s="21" t="s">
        <v>96</v>
      </c>
      <c r="B39" s="7"/>
      <c r="C39" s="8">
        <f>SUM(C38)</f>
        <v>980.34</v>
      </c>
      <c r="D39" s="7"/>
      <c r="E39" s="22"/>
      <c r="G39" s="3"/>
      <c r="H39" s="3"/>
    </row>
    <row r="40" spans="1:8" ht="12.75" outlineLevel="2">
      <c r="A40" s="17" t="s">
        <v>10</v>
      </c>
      <c r="B40" s="5" t="s">
        <v>5</v>
      </c>
      <c r="C40" s="6">
        <v>326.78</v>
      </c>
      <c r="D40" s="5" t="s">
        <v>39</v>
      </c>
      <c r="E40" s="18" t="s">
        <v>40</v>
      </c>
      <c r="G40" s="3"/>
      <c r="H40" s="3"/>
    </row>
    <row r="41" spans="1:8" ht="12.75" outlineLevel="2">
      <c r="A41" s="19" t="s">
        <v>10</v>
      </c>
      <c r="B41" s="1" t="s">
        <v>5</v>
      </c>
      <c r="C41" s="2">
        <v>3944.7</v>
      </c>
      <c r="D41" s="1" t="s">
        <v>39</v>
      </c>
      <c r="E41" s="20" t="s">
        <v>40</v>
      </c>
      <c r="G41" s="3"/>
      <c r="H41" s="3"/>
    </row>
    <row r="42" spans="1:8" ht="12.75" outlineLevel="2">
      <c r="A42" s="19" t="s">
        <v>10</v>
      </c>
      <c r="B42" s="1" t="s">
        <v>5</v>
      </c>
      <c r="C42" s="2">
        <v>326.78</v>
      </c>
      <c r="D42" s="1" t="s">
        <v>39</v>
      </c>
      <c r="E42" s="20" t="s">
        <v>40</v>
      </c>
      <c r="G42" s="3"/>
      <c r="H42" s="3"/>
    </row>
    <row r="43" spans="1:8" ht="12.75" outlineLevel="2">
      <c r="A43" s="19" t="s">
        <v>10</v>
      </c>
      <c r="B43" s="1" t="s">
        <v>5</v>
      </c>
      <c r="C43" s="2">
        <v>1657.24</v>
      </c>
      <c r="D43" s="1" t="s">
        <v>39</v>
      </c>
      <c r="E43" s="20" t="s">
        <v>40</v>
      </c>
      <c r="G43" s="3"/>
      <c r="H43" s="3"/>
    </row>
    <row r="44" spans="1:8" ht="13.5" outlineLevel="1" thickBot="1">
      <c r="A44" s="21" t="s">
        <v>76</v>
      </c>
      <c r="B44" s="7"/>
      <c r="C44" s="8">
        <f>SUBTOTAL(9,C40:C43)</f>
        <v>6255.499999999999</v>
      </c>
      <c r="D44" s="7"/>
      <c r="E44" s="22"/>
      <c r="G44" s="3"/>
      <c r="H44" s="3"/>
    </row>
    <row r="45" spans="1:8" ht="12.75" outlineLevel="2">
      <c r="A45" s="17" t="s">
        <v>10</v>
      </c>
      <c r="B45" s="5" t="s">
        <v>5</v>
      </c>
      <c r="C45" s="6">
        <v>326.78</v>
      </c>
      <c r="D45" s="5" t="s">
        <v>62</v>
      </c>
      <c r="E45" s="18" t="s">
        <v>61</v>
      </c>
      <c r="F45" s="13"/>
      <c r="G45" s="3"/>
      <c r="H45" s="3"/>
    </row>
    <row r="46" spans="1:8" ht="13.5" outlineLevel="1" thickBot="1">
      <c r="A46" s="21" t="s">
        <v>77</v>
      </c>
      <c r="B46" s="7"/>
      <c r="C46" s="8">
        <f>SUBTOTAL(9,C45:C45)</f>
        <v>326.78</v>
      </c>
      <c r="D46" s="7"/>
      <c r="E46" s="22"/>
      <c r="G46" s="3"/>
      <c r="H46" s="3"/>
    </row>
    <row r="47" spans="1:5" ht="12.75" outlineLevel="2">
      <c r="A47" s="19" t="s">
        <v>10</v>
      </c>
      <c r="B47" s="1" t="s">
        <v>5</v>
      </c>
      <c r="C47" s="2">
        <v>653.56</v>
      </c>
      <c r="D47" s="1" t="s">
        <v>17</v>
      </c>
      <c r="E47" s="20" t="s">
        <v>18</v>
      </c>
    </row>
    <row r="48" spans="1:5" ht="13.5" outlineLevel="1" thickBot="1">
      <c r="A48" s="21" t="s">
        <v>78</v>
      </c>
      <c r="B48" s="7"/>
      <c r="C48" s="8">
        <f>SUBTOTAL(9,C47:C47)</f>
        <v>653.56</v>
      </c>
      <c r="D48" s="7"/>
      <c r="E48" s="22"/>
    </row>
    <row r="49" spans="1:5" ht="12.75" outlineLevel="2">
      <c r="A49" s="19" t="s">
        <v>10</v>
      </c>
      <c r="B49" s="1" t="s">
        <v>5</v>
      </c>
      <c r="C49" s="2">
        <v>326.78</v>
      </c>
      <c r="D49" s="1" t="s">
        <v>47</v>
      </c>
      <c r="E49" s="20" t="s">
        <v>48</v>
      </c>
    </row>
    <row r="50" spans="1:5" ht="13.5" outlineLevel="1" thickBot="1">
      <c r="A50" s="21" t="s">
        <v>79</v>
      </c>
      <c r="B50" s="7"/>
      <c r="C50" s="8">
        <f>SUBTOTAL(9,C49:C49)</f>
        <v>326.78</v>
      </c>
      <c r="D50" s="7"/>
      <c r="E50" s="22"/>
    </row>
    <row r="51" spans="1:5" ht="12.75" outlineLevel="2">
      <c r="A51" s="19" t="s">
        <v>10</v>
      </c>
      <c r="B51" s="1" t="s">
        <v>5</v>
      </c>
      <c r="C51" s="2">
        <v>326.78</v>
      </c>
      <c r="D51" s="1" t="s">
        <v>13</v>
      </c>
      <c r="E51" s="20" t="s">
        <v>14</v>
      </c>
    </row>
    <row r="52" spans="1:5" ht="12.75" outlineLevel="2">
      <c r="A52" s="19" t="s">
        <v>10</v>
      </c>
      <c r="B52" s="1" t="s">
        <v>5</v>
      </c>
      <c r="C52" s="2">
        <v>653.56</v>
      </c>
      <c r="D52" s="1" t="s">
        <v>13</v>
      </c>
      <c r="E52" s="20" t="s">
        <v>14</v>
      </c>
    </row>
    <row r="53" spans="1:5" ht="13.5" outlineLevel="1" thickBot="1">
      <c r="A53" s="21" t="s">
        <v>80</v>
      </c>
      <c r="B53" s="7"/>
      <c r="C53" s="8">
        <f>SUBTOTAL(9,C51:C52)</f>
        <v>980.3399999999999</v>
      </c>
      <c r="D53" s="7"/>
      <c r="E53" s="22"/>
    </row>
    <row r="54" spans="1:5" ht="12.75" outlineLevel="2">
      <c r="A54" s="17" t="s">
        <v>10</v>
      </c>
      <c r="B54" s="5" t="s">
        <v>5</v>
      </c>
      <c r="C54" s="6">
        <v>653.56</v>
      </c>
      <c r="D54" s="5" t="s">
        <v>54</v>
      </c>
      <c r="E54" s="18" t="s">
        <v>53</v>
      </c>
    </row>
    <row r="55" spans="1:5" ht="13.5" outlineLevel="1" thickBot="1">
      <c r="A55" s="21" t="s">
        <v>81</v>
      </c>
      <c r="B55" s="7"/>
      <c r="C55" s="8">
        <f>SUBTOTAL(9,C54:C54)</f>
        <v>653.56</v>
      </c>
      <c r="D55" s="7"/>
      <c r="E55" s="22"/>
    </row>
    <row r="56" spans="1:5" ht="12.75" outlineLevel="2">
      <c r="A56" s="19" t="s">
        <v>10</v>
      </c>
      <c r="B56" s="1" t="s">
        <v>5</v>
      </c>
      <c r="C56" s="2">
        <v>326.78</v>
      </c>
      <c r="D56" s="1" t="s">
        <v>58</v>
      </c>
      <c r="E56" s="20" t="s">
        <v>57</v>
      </c>
    </row>
    <row r="57" spans="1:5" ht="13.5" outlineLevel="1" thickBot="1">
      <c r="A57" s="21" t="s">
        <v>82</v>
      </c>
      <c r="B57" s="7"/>
      <c r="C57" s="8">
        <f>SUBTOTAL(9,C56:C56)</f>
        <v>326.78</v>
      </c>
      <c r="D57" s="7"/>
      <c r="E57" s="22"/>
    </row>
    <row r="58" spans="1:5" ht="12.75" outlineLevel="2">
      <c r="A58" s="19" t="s">
        <v>10</v>
      </c>
      <c r="B58" s="1" t="s">
        <v>5</v>
      </c>
      <c r="C58" s="2">
        <v>653.56</v>
      </c>
      <c r="D58" s="1" t="s">
        <v>60</v>
      </c>
      <c r="E58" s="20" t="s">
        <v>59</v>
      </c>
    </row>
    <row r="59" spans="1:5" ht="13.5" outlineLevel="1" thickBot="1">
      <c r="A59" s="21" t="s">
        <v>83</v>
      </c>
      <c r="B59" s="7"/>
      <c r="C59" s="8">
        <f>SUBTOTAL(9,C58:C58)</f>
        <v>653.56</v>
      </c>
      <c r="D59" s="7"/>
      <c r="E59" s="22"/>
    </row>
    <row r="60" spans="1:5" ht="12.75" outlineLevel="1">
      <c r="A60" s="49" t="s">
        <v>10</v>
      </c>
      <c r="B60" s="50" t="s">
        <v>5</v>
      </c>
      <c r="C60" s="51">
        <v>653.54</v>
      </c>
      <c r="D60" s="50">
        <v>6077518</v>
      </c>
      <c r="E60" s="52" t="s">
        <v>97</v>
      </c>
    </row>
    <row r="61" spans="1:5" ht="12.75" outlineLevel="1">
      <c r="A61" s="53" t="s">
        <v>10</v>
      </c>
      <c r="B61" s="54" t="s">
        <v>5</v>
      </c>
      <c r="C61" s="55">
        <v>980.31</v>
      </c>
      <c r="D61" s="54">
        <v>6077518</v>
      </c>
      <c r="E61" s="56" t="s">
        <v>97</v>
      </c>
    </row>
    <row r="62" spans="1:5" ht="12.75" outlineLevel="1">
      <c r="A62" s="53" t="s">
        <v>10</v>
      </c>
      <c r="B62" s="54" t="s">
        <v>5</v>
      </c>
      <c r="C62" s="55">
        <v>326.77</v>
      </c>
      <c r="D62" s="54">
        <v>6077518</v>
      </c>
      <c r="E62" s="56" t="s">
        <v>97</v>
      </c>
    </row>
    <row r="63" spans="1:5" ht="12.75" outlineLevel="1">
      <c r="A63" s="53" t="s">
        <v>10</v>
      </c>
      <c r="B63" s="54" t="s">
        <v>5</v>
      </c>
      <c r="C63" s="55">
        <v>1307.08</v>
      </c>
      <c r="D63" s="54">
        <v>6077518</v>
      </c>
      <c r="E63" s="56" t="s">
        <v>97</v>
      </c>
    </row>
    <row r="64" spans="1:5" ht="12.75" outlineLevel="1">
      <c r="A64" s="57" t="s">
        <v>10</v>
      </c>
      <c r="B64" s="58" t="s">
        <v>5</v>
      </c>
      <c r="C64" s="59">
        <v>1307.08</v>
      </c>
      <c r="D64" s="58">
        <v>6077518</v>
      </c>
      <c r="E64" s="60" t="s">
        <v>97</v>
      </c>
    </row>
    <row r="65" spans="1:5" ht="12.75" outlineLevel="1">
      <c r="A65" s="53" t="s">
        <v>10</v>
      </c>
      <c r="B65" s="54" t="s">
        <v>5</v>
      </c>
      <c r="C65" s="55">
        <v>980.31</v>
      </c>
      <c r="D65" s="54">
        <v>6077518</v>
      </c>
      <c r="E65" s="56" t="s">
        <v>97</v>
      </c>
    </row>
    <row r="66" spans="1:5" ht="12.75" outlineLevel="1">
      <c r="A66" s="53" t="s">
        <v>10</v>
      </c>
      <c r="B66" s="54" t="s">
        <v>5</v>
      </c>
      <c r="C66" s="55">
        <v>653.54</v>
      </c>
      <c r="D66" s="54">
        <v>6077518</v>
      </c>
      <c r="E66" s="56" t="s">
        <v>97</v>
      </c>
    </row>
    <row r="67" spans="1:5" ht="12.75" outlineLevel="1">
      <c r="A67" s="57" t="s">
        <v>10</v>
      </c>
      <c r="B67" s="58" t="s">
        <v>5</v>
      </c>
      <c r="C67" s="59">
        <v>326.77</v>
      </c>
      <c r="D67" s="58">
        <v>6077518</v>
      </c>
      <c r="E67" s="60" t="s">
        <v>97</v>
      </c>
    </row>
    <row r="68" spans="1:5" ht="13.5" outlineLevel="1" thickBot="1">
      <c r="A68" s="61" t="s">
        <v>98</v>
      </c>
      <c r="B68" s="62"/>
      <c r="C68" s="63">
        <f>SUM(C60:C67)</f>
        <v>6535.4</v>
      </c>
      <c r="D68" s="62"/>
      <c r="E68" s="64"/>
    </row>
    <row r="69" spans="1:5" s="36" customFormat="1" ht="12.75" outlineLevel="2">
      <c r="A69" s="32" t="s">
        <v>10</v>
      </c>
      <c r="B69" s="33" t="s">
        <v>5</v>
      </c>
      <c r="C69" s="34">
        <v>326.78</v>
      </c>
      <c r="D69" s="33" t="s">
        <v>45</v>
      </c>
      <c r="E69" s="35" t="s">
        <v>46</v>
      </c>
    </row>
    <row r="70" spans="1:5" ht="13.5" outlineLevel="1" thickBot="1">
      <c r="A70" s="21" t="s">
        <v>84</v>
      </c>
      <c r="B70" s="7"/>
      <c r="C70" s="8">
        <f>SUBTOTAL(9,C69:C69)</f>
        <v>326.78</v>
      </c>
      <c r="D70" s="7"/>
      <c r="E70" s="22"/>
    </row>
    <row r="71" spans="1:5" ht="12.75" outlineLevel="2">
      <c r="A71" s="19" t="s">
        <v>10</v>
      </c>
      <c r="B71" s="1" t="s">
        <v>5</v>
      </c>
      <c r="C71" s="2">
        <v>1307.08</v>
      </c>
      <c r="D71" s="1" t="s">
        <v>11</v>
      </c>
      <c r="E71" s="20" t="s">
        <v>12</v>
      </c>
    </row>
    <row r="72" spans="1:5" ht="13.5" outlineLevel="1" thickBot="1">
      <c r="A72" s="21" t="s">
        <v>85</v>
      </c>
      <c r="B72" s="7"/>
      <c r="C72" s="8">
        <f>SUBTOTAL(9,C71:C71)</f>
        <v>1307.08</v>
      </c>
      <c r="D72" s="7"/>
      <c r="E72" s="22"/>
    </row>
    <row r="73" spans="1:7" ht="12.75" outlineLevel="2">
      <c r="A73" s="19" t="s">
        <v>10</v>
      </c>
      <c r="B73" s="1" t="s">
        <v>5</v>
      </c>
      <c r="C73" s="2">
        <v>980.34</v>
      </c>
      <c r="D73" s="1" t="s">
        <v>42</v>
      </c>
      <c r="E73" s="20" t="s">
        <v>41</v>
      </c>
      <c r="F73" s="13"/>
      <c r="G73" s="3"/>
    </row>
    <row r="74" spans="1:5" ht="13.5" outlineLevel="1" thickBot="1">
      <c r="A74" s="21" t="s">
        <v>86</v>
      </c>
      <c r="B74" s="7"/>
      <c r="C74" s="8">
        <f>SUBTOTAL(9,C73:C73)</f>
        <v>980.34</v>
      </c>
      <c r="D74" s="7"/>
      <c r="E74" s="22"/>
    </row>
    <row r="75" spans="1:5" ht="12.75" outlineLevel="2">
      <c r="A75" s="19" t="s">
        <v>10</v>
      </c>
      <c r="B75" s="1" t="s">
        <v>5</v>
      </c>
      <c r="C75" s="2">
        <v>653.56</v>
      </c>
      <c r="D75" s="1" t="s">
        <v>23</v>
      </c>
      <c r="E75" s="20" t="s">
        <v>24</v>
      </c>
    </row>
    <row r="76" spans="1:5" ht="12.75" outlineLevel="2">
      <c r="A76" s="19" t="s">
        <v>10</v>
      </c>
      <c r="B76" s="1" t="s">
        <v>5</v>
      </c>
      <c r="C76" s="2">
        <v>653.56</v>
      </c>
      <c r="D76" s="1" t="s">
        <v>23</v>
      </c>
      <c r="E76" s="20" t="s">
        <v>24</v>
      </c>
    </row>
    <row r="77" spans="1:5" s="36" customFormat="1" ht="12.75" outlineLevel="2">
      <c r="A77" s="39" t="s">
        <v>10</v>
      </c>
      <c r="B77" s="40" t="s">
        <v>5</v>
      </c>
      <c r="C77" s="41">
        <v>980.34</v>
      </c>
      <c r="D77" s="40" t="s">
        <v>23</v>
      </c>
      <c r="E77" s="42" t="s">
        <v>24</v>
      </c>
    </row>
    <row r="78" spans="1:5" ht="13.5" outlineLevel="1" thickBot="1">
      <c r="A78" s="21" t="s">
        <v>87</v>
      </c>
      <c r="B78" s="7"/>
      <c r="C78" s="8">
        <f>SUBTOTAL(9,C75:C77)</f>
        <v>2287.46</v>
      </c>
      <c r="D78" s="7"/>
      <c r="E78" s="22"/>
    </row>
    <row r="79" spans="1:5" s="36" customFormat="1" ht="12.75" outlineLevel="2">
      <c r="A79" s="32" t="s">
        <v>10</v>
      </c>
      <c r="B79" s="33" t="s">
        <v>5</v>
      </c>
      <c r="C79" s="34">
        <v>326.78</v>
      </c>
      <c r="D79" s="33" t="s">
        <v>49</v>
      </c>
      <c r="E79" s="35" t="s">
        <v>50</v>
      </c>
    </row>
    <row r="80" spans="1:5" ht="13.5" outlineLevel="1" thickBot="1">
      <c r="A80" s="21" t="s">
        <v>88</v>
      </c>
      <c r="B80" s="7"/>
      <c r="C80" s="8">
        <f>SUBTOTAL(9,C79:C79)</f>
        <v>326.78</v>
      </c>
      <c r="D80" s="7"/>
      <c r="E80" s="22"/>
    </row>
    <row r="81" spans="1:5" ht="12.75" outlineLevel="2">
      <c r="A81" s="19" t="s">
        <v>10</v>
      </c>
      <c r="B81" s="1" t="s">
        <v>5</v>
      </c>
      <c r="C81" s="2">
        <v>2614.16</v>
      </c>
      <c r="D81" s="1" t="s">
        <v>15</v>
      </c>
      <c r="E81" s="20" t="s">
        <v>16</v>
      </c>
    </row>
    <row r="82" spans="1:5" ht="12.75" outlineLevel="2">
      <c r="A82" s="19" t="s">
        <v>10</v>
      </c>
      <c r="B82" s="1" t="s">
        <v>5</v>
      </c>
      <c r="C82" s="2">
        <v>326.77</v>
      </c>
      <c r="D82" s="1" t="s">
        <v>15</v>
      </c>
      <c r="E82" s="20" t="s">
        <v>16</v>
      </c>
    </row>
    <row r="83" spans="1:5" ht="13.5" outlineLevel="1" thickBot="1">
      <c r="A83" s="21" t="s">
        <v>89</v>
      </c>
      <c r="B83" s="7"/>
      <c r="C83" s="8">
        <f>SUBTOTAL(9,C81:C82)</f>
        <v>2940.93</v>
      </c>
      <c r="D83" s="7"/>
      <c r="E83" s="22"/>
    </row>
    <row r="84" spans="1:5" ht="12.75" outlineLevel="2">
      <c r="A84" s="19" t="s">
        <v>10</v>
      </c>
      <c r="B84" s="9" t="s">
        <v>5</v>
      </c>
      <c r="C84" s="10">
        <v>326.78</v>
      </c>
      <c r="D84" s="9" t="s">
        <v>43</v>
      </c>
      <c r="E84" s="20" t="s">
        <v>44</v>
      </c>
    </row>
    <row r="85" spans="1:5" ht="13.5" outlineLevel="1" thickBot="1">
      <c r="A85" s="23" t="s">
        <v>90</v>
      </c>
      <c r="B85" s="11"/>
      <c r="C85" s="12">
        <f>SUBTOTAL(9,C84:C84)</f>
        <v>326.78</v>
      </c>
      <c r="D85" s="11"/>
      <c r="E85" s="24"/>
    </row>
    <row r="86" spans="1:5" ht="13.5" thickBot="1">
      <c r="A86" s="25" t="s">
        <v>91</v>
      </c>
      <c r="B86" s="26"/>
      <c r="C86" s="27">
        <f>SUM(C8:C85)/2</f>
        <v>35035.13999999997</v>
      </c>
      <c r="D86" s="28"/>
      <c r="E86" s="29"/>
    </row>
    <row r="87" ht="12.75">
      <c r="C87" s="4"/>
    </row>
    <row r="88" ht="12.75">
      <c r="C88" s="4"/>
    </row>
    <row r="89" spans="1:5" ht="12.75">
      <c r="A89" s="65"/>
      <c r="B89" s="65"/>
      <c r="C89" s="67"/>
      <c r="D89" s="67"/>
      <c r="E89" s="65"/>
    </row>
    <row r="90" spans="1:5" ht="12.75">
      <c r="A90" s="65"/>
      <c r="B90" s="65"/>
      <c r="C90" s="67"/>
      <c r="D90" s="67"/>
      <c r="E90" s="65"/>
    </row>
    <row r="91" spans="2:4" ht="12.75">
      <c r="B91" s="65"/>
      <c r="C91" s="67"/>
      <c r="D91" s="67"/>
    </row>
    <row r="98" ht="12.75">
      <c r="E98" s="65"/>
    </row>
    <row r="99" ht="12.75">
      <c r="E99" s="65"/>
    </row>
  </sheetData>
  <sheetProtection/>
  <mergeCells count="4">
    <mergeCell ref="A5:E5"/>
    <mergeCell ref="C89:D89"/>
    <mergeCell ref="C90:D90"/>
    <mergeCell ref="C91:D91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2018-07-17T05:56:09Z</cp:lastPrinted>
  <dcterms:modified xsi:type="dcterms:W3CDTF">2018-07-17T05:56:26Z</dcterms:modified>
  <cp:category/>
  <cp:version/>
  <cp:contentType/>
  <cp:contentStatus/>
</cp:coreProperties>
</file>